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295" windowHeight="5985" activeTab="4"/>
  </bookViews>
  <sheets>
    <sheet name="descriptive" sheetId="1" r:id="rId1"/>
    <sheet name="test-retest" sheetId="2" r:id="rId2"/>
    <sheet name="audit benchmarks" sheetId="5" r:id="rId3"/>
    <sheet name="audit" sheetId="4" r:id="rId4"/>
    <sheet name="experimental" sheetId="3" r:id="rId5"/>
  </sheets>
  <definedNames>
    <definedName name="_xlnm._FilterDatabase" localSheetId="0" hidden="1">descriptive!$B$1:$L$21</definedName>
  </definedNames>
  <calcPr calcId="145621"/>
</workbook>
</file>

<file path=xl/calcChain.xml><?xml version="1.0" encoding="utf-8"?>
<calcChain xmlns="http://schemas.openxmlformats.org/spreadsheetml/2006/main">
  <c r="O3" i="4" l="1"/>
  <c r="N3" i="4"/>
  <c r="G4" i="1"/>
  <c r="I4" i="1"/>
  <c r="G5" i="1"/>
  <c r="G6" i="1"/>
  <c r="I6" i="1"/>
  <c r="G7" i="1"/>
  <c r="I7" i="1"/>
  <c r="G8" i="1"/>
  <c r="I8" i="1"/>
  <c r="G9" i="1"/>
  <c r="I9" i="1"/>
  <c r="G10" i="1"/>
  <c r="I10" i="1"/>
  <c r="G11" i="1"/>
  <c r="I11" i="1"/>
  <c r="G12" i="1"/>
  <c r="I12" i="1"/>
  <c r="G13" i="1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G22" i="1"/>
  <c r="I22" i="1"/>
  <c r="G23" i="1"/>
  <c r="I23" i="1"/>
  <c r="G24" i="1"/>
  <c r="I24" i="1"/>
  <c r="G25" i="1"/>
  <c r="I25" i="1"/>
  <c r="G26" i="1"/>
  <c r="I26" i="1"/>
  <c r="G27" i="1"/>
  <c r="I27" i="1"/>
  <c r="G3" i="1"/>
  <c r="I5" i="1"/>
  <c r="I3" i="1"/>
</calcChain>
</file>

<file path=xl/comments1.xml><?xml version="1.0" encoding="utf-8"?>
<comments xmlns="http://schemas.openxmlformats.org/spreadsheetml/2006/main">
  <authors>
    <author>UniSA</author>
  </authors>
  <commentList>
    <comment ref="F1" authorId="0">
      <text>
        <r>
          <rPr>
            <b/>
            <sz val="8"/>
            <color indexed="81"/>
            <rFont val="Tahoma"/>
            <family val="2"/>
          </rPr>
          <t>UniSA:</t>
        </r>
        <r>
          <rPr>
            <sz val="8"/>
            <color indexed="81"/>
            <rFont val="Tahoma"/>
            <family val="2"/>
          </rPr>
          <t xml:space="preserve">
cms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UniSA:</t>
        </r>
        <r>
          <rPr>
            <sz val="8"/>
            <color indexed="81"/>
            <rFont val="Tahoma"/>
            <family val="2"/>
          </rPr>
          <t xml:space="preserve">
kgs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UniSA:</t>
        </r>
        <r>
          <rPr>
            <sz val="8"/>
            <color indexed="81"/>
            <rFont val="Tahoma"/>
            <family val="2"/>
          </rPr>
          <t xml:space="preserve">
weight/ht in mtrs squared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UniSA:</t>
        </r>
        <r>
          <rPr>
            <sz val="8"/>
            <color indexed="81"/>
            <rFont val="Tahoma"/>
            <family val="2"/>
          </rPr>
          <t xml:space="preserve">
M=married
S=single
D=divorced
P=partner
W=widowed
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UniSA:</t>
        </r>
        <r>
          <rPr>
            <sz val="8"/>
            <color indexed="81"/>
            <rFont val="Tahoma"/>
            <family val="2"/>
          </rPr>
          <t xml:space="preserve">
R=right
L=left
A=ambidextrous
</t>
        </r>
      </text>
    </comment>
  </commentList>
</comments>
</file>

<file path=xl/sharedStrings.xml><?xml version="1.0" encoding="utf-8"?>
<sst xmlns="http://schemas.openxmlformats.org/spreadsheetml/2006/main" count="337" uniqueCount="111">
  <si>
    <t>ID number</t>
  </si>
  <si>
    <t>age</t>
  </si>
  <si>
    <t>gender</t>
  </si>
  <si>
    <t>favourite food</t>
  </si>
  <si>
    <t>height</t>
  </si>
  <si>
    <t>weight</t>
  </si>
  <si>
    <t>employment</t>
  </si>
  <si>
    <t>marital status</t>
  </si>
  <si>
    <t>handedness</t>
  </si>
  <si>
    <t>m</t>
  </si>
  <si>
    <t>f</t>
  </si>
  <si>
    <t>pizza</t>
  </si>
  <si>
    <t>bread</t>
  </si>
  <si>
    <t>cheese</t>
  </si>
  <si>
    <t>roast beef</t>
  </si>
  <si>
    <t>fish</t>
  </si>
  <si>
    <t>noddles</t>
  </si>
  <si>
    <t>roast lamb</t>
  </si>
  <si>
    <t>prawns</t>
  </si>
  <si>
    <t>peanuts</t>
  </si>
  <si>
    <t>spagetti</t>
  </si>
  <si>
    <t>apples</t>
  </si>
  <si>
    <t>waiter</t>
  </si>
  <si>
    <t>nurse</t>
  </si>
  <si>
    <t>secretary</t>
  </si>
  <si>
    <t>teacher</t>
  </si>
  <si>
    <t>houseperson</t>
  </si>
  <si>
    <t>accountant</t>
  </si>
  <si>
    <t>physiotherapist</t>
  </si>
  <si>
    <t>medical Dr</t>
  </si>
  <si>
    <t>shopkeeper</t>
  </si>
  <si>
    <t>painter</t>
  </si>
  <si>
    <t>babysitter</t>
  </si>
  <si>
    <t>M</t>
  </si>
  <si>
    <t>S</t>
  </si>
  <si>
    <t>D</t>
  </si>
  <si>
    <t>P</t>
  </si>
  <si>
    <t>R</t>
  </si>
  <si>
    <t>L</t>
  </si>
  <si>
    <t>A</t>
  </si>
  <si>
    <t>equal interval measure</t>
  </si>
  <si>
    <t>categorical measure</t>
  </si>
  <si>
    <t>ID</t>
  </si>
  <si>
    <t>test 1</t>
  </si>
  <si>
    <t>test2</t>
  </si>
  <si>
    <t>test3</t>
  </si>
  <si>
    <t>a</t>
  </si>
  <si>
    <t>b</t>
  </si>
  <si>
    <t>c</t>
  </si>
  <si>
    <t>Subject ID</t>
  </si>
  <si>
    <t>length of hair1 (mm)</t>
  </si>
  <si>
    <t>length of hair 2 (mm)</t>
  </si>
  <si>
    <t>type of shampoo</t>
  </si>
  <si>
    <t>F</t>
  </si>
  <si>
    <t>W</t>
  </si>
  <si>
    <t>retired</t>
  </si>
  <si>
    <t>cms</t>
  </si>
  <si>
    <t>mtrs</t>
  </si>
  <si>
    <t>BMI</t>
  </si>
  <si>
    <t>identifier</t>
  </si>
  <si>
    <t>ward</t>
  </si>
  <si>
    <t>diagnosis</t>
  </si>
  <si>
    <t>date</t>
  </si>
  <si>
    <t>admission</t>
  </si>
  <si>
    <t>discharge</t>
  </si>
  <si>
    <t xml:space="preserve">date </t>
  </si>
  <si>
    <t xml:space="preserve">therapy assessment </t>
  </si>
  <si>
    <t>therapy started</t>
  </si>
  <si>
    <t>initial ROM</t>
  </si>
  <si>
    <t>DC ROM</t>
  </si>
  <si>
    <t>degrees</t>
  </si>
  <si>
    <t>surgery</t>
  </si>
  <si>
    <t>years</t>
  </si>
  <si>
    <t>M/F</t>
  </si>
  <si>
    <t>text</t>
  </si>
  <si>
    <t>OSRAO</t>
  </si>
  <si>
    <t>OSREO</t>
  </si>
  <si>
    <t>OSRT</t>
  </si>
  <si>
    <t>OSRU</t>
  </si>
  <si>
    <t>Hip Joint, Acetabular Surface, Right</t>
  </si>
  <si>
    <t>Hip Joint, Acetabular Surface, Left</t>
  </si>
  <si>
    <t>Knee Joint, Femoral Surface, Right</t>
  </si>
  <si>
    <t>Knee Joint, Femoral Surface, Left</t>
  </si>
  <si>
    <t>ICD 10 code</t>
  </si>
  <si>
    <t>AF10224</t>
  </si>
  <si>
    <t>2B</t>
  </si>
  <si>
    <t>CG 2330</t>
  </si>
  <si>
    <t>2A</t>
  </si>
  <si>
    <t xml:space="preserve">M </t>
  </si>
  <si>
    <t>AH2556</t>
  </si>
  <si>
    <t>PG5792</t>
  </si>
  <si>
    <t>PF6889</t>
  </si>
  <si>
    <t>GJ2007</t>
  </si>
  <si>
    <t>AF10229</t>
  </si>
  <si>
    <t>CG 2439</t>
  </si>
  <si>
    <t xml:space="preserve"> </t>
  </si>
  <si>
    <t>LOS</t>
  </si>
  <si>
    <t>days</t>
  </si>
  <si>
    <t>time after admission to start therapy</t>
  </si>
  <si>
    <t>5 days</t>
  </si>
  <si>
    <t>6 days</t>
  </si>
  <si>
    <t>4 days</t>
  </si>
  <si>
    <t>Av LOS 75-80</t>
  </si>
  <si>
    <t>Av LOS 80-85</t>
  </si>
  <si>
    <t>av delay between admission and therapy assessment</t>
  </si>
  <si>
    <t>av delay between therapy assessment and commencement of Rx</t>
  </si>
  <si>
    <t>Av LOS 65-70</t>
  </si>
  <si>
    <t>3 days</t>
  </si>
  <si>
    <t>allowable variability</t>
  </si>
  <si>
    <t>plus 1 day</t>
  </si>
  <si>
    <t>plus 2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</si>
</sst>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name val="Verdana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2" xfId="0" applyFont="1" applyFill="1" applyBorder="1"/>
    <xf numFmtId="0" fontId="0" fillId="2" borderId="3" xfId="0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1" fillId="4" borderId="1" xfId="0" applyFont="1" applyFill="1" applyBorder="1"/>
    <xf numFmtId="172" fontId="0" fillId="0" borderId="0" xfId="0" applyNumberFormat="1"/>
    <xf numFmtId="172" fontId="4" fillId="0" borderId="0" xfId="0" applyNumberFormat="1" applyFont="1"/>
    <xf numFmtId="172" fontId="1" fillId="4" borderId="1" xfId="0" applyNumberFormat="1" applyFont="1" applyFill="1" applyBorder="1"/>
    <xf numFmtId="172" fontId="1" fillId="3" borderId="1" xfId="0" applyNumberFormat="1" applyFont="1" applyFill="1" applyBorder="1"/>
    <xf numFmtId="172" fontId="2" fillId="0" borderId="1" xfId="0" applyNumberFormat="1" applyFont="1" applyBorder="1"/>
    <xf numFmtId="172" fontId="0" fillId="2" borderId="3" xfId="0" applyNumberFormat="1" applyFill="1" applyBorder="1"/>
    <xf numFmtId="0" fontId="9" fillId="0" borderId="0" xfId="0" applyFont="1"/>
    <xf numFmtId="0" fontId="10" fillId="0" borderId="0" xfId="0" applyFont="1"/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14" fontId="4" fillId="0" borderId="0" xfId="0" applyNumberFormat="1" applyFont="1"/>
    <xf numFmtId="0" fontId="9" fillId="4" borderId="0" xfId="0" applyFont="1" applyFill="1"/>
    <xf numFmtId="0" fontId="0" fillId="4" borderId="0" xfId="0" applyFill="1"/>
    <xf numFmtId="0" fontId="9" fillId="5" borderId="0" xfId="0" applyFont="1" applyFill="1"/>
    <xf numFmtId="0" fontId="0" fillId="5" borderId="0" xfId="0" applyFill="1"/>
    <xf numFmtId="0" fontId="11" fillId="4" borderId="0" xfId="0" applyFont="1" applyFill="1"/>
    <xf numFmtId="0" fontId="11" fillId="5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4"/>
  <sheetViews>
    <sheetView workbookViewId="0">
      <selection activeCell="K38" sqref="K38"/>
    </sheetView>
  </sheetViews>
  <sheetFormatPr defaultRowHeight="12.75" x14ac:dyDescent="0.2"/>
  <cols>
    <col min="3" max="3" width="6.7109375" customWidth="1"/>
    <col min="4" max="4" width="6.5703125" customWidth="1"/>
    <col min="5" max="5" width="11.85546875" customWidth="1"/>
    <col min="6" max="6" width="5.85546875" customWidth="1"/>
    <col min="7" max="7" width="5.28515625" customWidth="1"/>
    <col min="8" max="8" width="6.140625" customWidth="1"/>
    <col min="9" max="9" width="6.140625" style="12" customWidth="1"/>
    <col min="10" max="10" width="11.5703125" customWidth="1"/>
    <col min="11" max="11" width="11.42578125" customWidth="1"/>
    <col min="12" max="12" width="10.7109375" customWidth="1"/>
  </cols>
  <sheetData>
    <row r="1" spans="2:12" s="2" customFormat="1" ht="11.25" x14ac:dyDescent="0.2">
      <c r="B1" s="1" t="s">
        <v>0</v>
      </c>
      <c r="C1" s="11" t="s">
        <v>1</v>
      </c>
      <c r="D1" s="1" t="s">
        <v>2</v>
      </c>
      <c r="E1" s="1" t="s">
        <v>3</v>
      </c>
      <c r="F1" s="11" t="s">
        <v>4</v>
      </c>
      <c r="G1" s="11" t="s">
        <v>4</v>
      </c>
      <c r="H1" s="11" t="s">
        <v>5</v>
      </c>
      <c r="I1" s="14" t="s">
        <v>58</v>
      </c>
      <c r="J1" s="1" t="s">
        <v>6</v>
      </c>
      <c r="K1" s="1" t="s">
        <v>7</v>
      </c>
      <c r="L1" s="1" t="s">
        <v>8</v>
      </c>
    </row>
    <row r="2" spans="2:12" s="2" customFormat="1" ht="11.25" x14ac:dyDescent="0.2">
      <c r="B2" s="9"/>
      <c r="C2" s="9"/>
      <c r="D2" s="9"/>
      <c r="E2" s="9"/>
      <c r="F2" s="9" t="s">
        <v>56</v>
      </c>
      <c r="G2" s="9" t="s">
        <v>57</v>
      </c>
      <c r="H2" s="9"/>
      <c r="I2" s="15"/>
      <c r="J2" s="9"/>
      <c r="K2" s="9"/>
      <c r="L2" s="9"/>
    </row>
    <row r="3" spans="2:12" x14ac:dyDescent="0.2">
      <c r="B3" s="3">
        <v>1</v>
      </c>
      <c r="C3" s="3">
        <v>20</v>
      </c>
      <c r="D3" s="3" t="s">
        <v>9</v>
      </c>
      <c r="E3" s="3" t="s">
        <v>11</v>
      </c>
      <c r="F3" s="3">
        <v>154</v>
      </c>
      <c r="G3" s="10">
        <f>F3/100</f>
        <v>1.54</v>
      </c>
      <c r="H3" s="3">
        <v>90</v>
      </c>
      <c r="I3" s="16">
        <f>H3/(G3*G3)</f>
        <v>37.949063923089895</v>
      </c>
      <c r="J3" s="3" t="s">
        <v>22</v>
      </c>
      <c r="K3" s="3" t="s">
        <v>33</v>
      </c>
      <c r="L3" s="3" t="s">
        <v>37</v>
      </c>
    </row>
    <row r="4" spans="2:12" x14ac:dyDescent="0.2">
      <c r="B4" s="3">
        <v>2</v>
      </c>
      <c r="C4" s="3">
        <v>31</v>
      </c>
      <c r="D4" s="3" t="s">
        <v>9</v>
      </c>
      <c r="E4" s="3" t="s">
        <v>12</v>
      </c>
      <c r="F4" s="3">
        <v>173</v>
      </c>
      <c r="G4" s="10">
        <f t="shared" ref="G4:G27" si="0">F4/100</f>
        <v>1.73</v>
      </c>
      <c r="H4" s="3">
        <v>49</v>
      </c>
      <c r="I4" s="16">
        <f t="shared" ref="I4:I27" si="1">H4/(G4*G4)</f>
        <v>16.372080590731397</v>
      </c>
      <c r="J4" s="3" t="s">
        <v>23</v>
      </c>
      <c r="K4" s="3" t="s">
        <v>34</v>
      </c>
      <c r="L4" s="3" t="s">
        <v>38</v>
      </c>
    </row>
    <row r="5" spans="2:12" x14ac:dyDescent="0.2">
      <c r="B5" s="3">
        <v>3</v>
      </c>
      <c r="C5" s="3">
        <v>36</v>
      </c>
      <c r="D5" s="3" t="s">
        <v>10</v>
      </c>
      <c r="E5" s="3" t="s">
        <v>13</v>
      </c>
      <c r="F5" s="3">
        <v>172</v>
      </c>
      <c r="G5" s="10">
        <f t="shared" si="0"/>
        <v>1.72</v>
      </c>
      <c r="H5" s="3">
        <v>54</v>
      </c>
      <c r="I5" s="16">
        <f t="shared" si="1"/>
        <v>18.253109789075179</v>
      </c>
      <c r="J5" s="3" t="s">
        <v>23</v>
      </c>
      <c r="K5" s="3" t="s">
        <v>35</v>
      </c>
      <c r="L5" s="3" t="s">
        <v>37</v>
      </c>
    </row>
    <row r="6" spans="2:12" x14ac:dyDescent="0.2">
      <c r="B6" s="3">
        <v>4</v>
      </c>
      <c r="C6" s="3">
        <v>26</v>
      </c>
      <c r="D6" s="3" t="s">
        <v>9</v>
      </c>
      <c r="E6" s="3" t="s">
        <v>14</v>
      </c>
      <c r="F6" s="3">
        <v>163</v>
      </c>
      <c r="G6" s="10">
        <f t="shared" si="0"/>
        <v>1.63</v>
      </c>
      <c r="H6" s="3">
        <v>69</v>
      </c>
      <c r="I6" s="16">
        <f t="shared" si="1"/>
        <v>25.970115548195267</v>
      </c>
      <c r="J6" s="3" t="s">
        <v>24</v>
      </c>
      <c r="K6" s="3" t="s">
        <v>34</v>
      </c>
      <c r="L6" s="3" t="s">
        <v>38</v>
      </c>
    </row>
    <row r="7" spans="2:12" x14ac:dyDescent="0.2">
      <c r="B7" s="3">
        <v>5</v>
      </c>
      <c r="C7" s="3">
        <v>49</v>
      </c>
      <c r="D7" s="3" t="s">
        <v>10</v>
      </c>
      <c r="E7" s="3" t="s">
        <v>15</v>
      </c>
      <c r="F7" s="3">
        <v>169</v>
      </c>
      <c r="G7" s="10">
        <f t="shared" si="0"/>
        <v>1.69</v>
      </c>
      <c r="H7" s="3">
        <v>59</v>
      </c>
      <c r="I7" s="16">
        <f t="shared" si="1"/>
        <v>20.65754000210077</v>
      </c>
      <c r="J7" s="3" t="s">
        <v>25</v>
      </c>
      <c r="K7" s="3" t="s">
        <v>33</v>
      </c>
      <c r="L7" s="3" t="s">
        <v>37</v>
      </c>
    </row>
    <row r="8" spans="2:12" x14ac:dyDescent="0.2">
      <c r="B8" s="3">
        <v>6</v>
      </c>
      <c r="C8" s="3">
        <v>19</v>
      </c>
      <c r="D8" s="3" t="s">
        <v>10</v>
      </c>
      <c r="E8" s="3" t="s">
        <v>16</v>
      </c>
      <c r="F8" s="3">
        <v>149</v>
      </c>
      <c r="G8" s="10">
        <f t="shared" si="0"/>
        <v>1.49</v>
      </c>
      <c r="H8" s="3">
        <v>69</v>
      </c>
      <c r="I8" s="16">
        <f t="shared" si="1"/>
        <v>31.079681095446151</v>
      </c>
      <c r="J8" s="3" t="s">
        <v>26</v>
      </c>
      <c r="K8" s="3" t="s">
        <v>34</v>
      </c>
      <c r="L8" s="3" t="s">
        <v>37</v>
      </c>
    </row>
    <row r="9" spans="2:12" x14ac:dyDescent="0.2">
      <c r="B9" s="3">
        <v>7</v>
      </c>
      <c r="C9" s="3">
        <v>32</v>
      </c>
      <c r="D9" s="3" t="s">
        <v>10</v>
      </c>
      <c r="E9" s="3" t="s">
        <v>11</v>
      </c>
      <c r="F9" s="3">
        <v>158</v>
      </c>
      <c r="G9" s="10">
        <f t="shared" si="0"/>
        <v>1.58</v>
      </c>
      <c r="H9" s="3">
        <v>68</v>
      </c>
      <c r="I9" s="16">
        <f t="shared" si="1"/>
        <v>27.239224483255885</v>
      </c>
      <c r="J9" s="3" t="s">
        <v>27</v>
      </c>
      <c r="K9" s="3" t="s">
        <v>36</v>
      </c>
      <c r="L9" s="3" t="s">
        <v>37</v>
      </c>
    </row>
    <row r="10" spans="2:12" x14ac:dyDescent="0.2">
      <c r="B10" s="3">
        <v>8</v>
      </c>
      <c r="C10" s="3">
        <v>47</v>
      </c>
      <c r="D10" s="3" t="s">
        <v>9</v>
      </c>
      <c r="E10" s="3" t="s">
        <v>13</v>
      </c>
      <c r="F10" s="3">
        <v>172</v>
      </c>
      <c r="G10" s="10">
        <f t="shared" si="0"/>
        <v>1.72</v>
      </c>
      <c r="H10" s="3">
        <v>59</v>
      </c>
      <c r="I10" s="16">
        <f t="shared" si="1"/>
        <v>19.943212547322879</v>
      </c>
      <c r="J10" s="3" t="s">
        <v>28</v>
      </c>
      <c r="K10" s="3" t="s">
        <v>36</v>
      </c>
      <c r="L10" s="3" t="s">
        <v>37</v>
      </c>
    </row>
    <row r="11" spans="2:12" x14ac:dyDescent="0.2">
      <c r="B11" s="3">
        <v>9</v>
      </c>
      <c r="C11" s="3">
        <v>29</v>
      </c>
      <c r="D11" s="3" t="s">
        <v>10</v>
      </c>
      <c r="E11" s="3" t="s">
        <v>17</v>
      </c>
      <c r="F11" s="3">
        <v>166</v>
      </c>
      <c r="G11" s="10">
        <f t="shared" si="0"/>
        <v>1.66</v>
      </c>
      <c r="H11" s="3">
        <v>62</v>
      </c>
      <c r="I11" s="16">
        <f t="shared" si="1"/>
        <v>22.499637102627378</v>
      </c>
      <c r="J11" s="3" t="s">
        <v>23</v>
      </c>
      <c r="K11" s="3" t="s">
        <v>33</v>
      </c>
      <c r="L11" s="3" t="s">
        <v>39</v>
      </c>
    </row>
    <row r="12" spans="2:12" x14ac:dyDescent="0.2">
      <c r="B12" s="3">
        <v>10</v>
      </c>
      <c r="C12" s="3">
        <v>23</v>
      </c>
      <c r="D12" s="3" t="s">
        <v>10</v>
      </c>
      <c r="E12" s="3" t="s">
        <v>18</v>
      </c>
      <c r="F12" s="3">
        <v>176</v>
      </c>
      <c r="G12" s="10">
        <f t="shared" si="0"/>
        <v>1.76</v>
      </c>
      <c r="H12" s="3">
        <v>72</v>
      </c>
      <c r="I12" s="16">
        <f t="shared" si="1"/>
        <v>23.243801652892564</v>
      </c>
      <c r="J12" s="3" t="s">
        <v>29</v>
      </c>
      <c r="K12" s="3" t="s">
        <v>34</v>
      </c>
      <c r="L12" s="3" t="s">
        <v>37</v>
      </c>
    </row>
    <row r="13" spans="2:12" x14ac:dyDescent="0.2">
      <c r="B13" s="3">
        <v>11</v>
      </c>
      <c r="C13" s="3">
        <v>27</v>
      </c>
      <c r="D13" s="3" t="s">
        <v>9</v>
      </c>
      <c r="E13" s="3" t="s">
        <v>19</v>
      </c>
      <c r="F13" s="3">
        <v>166</v>
      </c>
      <c r="G13" s="10">
        <f t="shared" si="0"/>
        <v>1.66</v>
      </c>
      <c r="H13" s="3">
        <v>75</v>
      </c>
      <c r="I13" s="16">
        <f t="shared" si="1"/>
        <v>27.217302946726669</v>
      </c>
      <c r="J13" s="3" t="s">
        <v>30</v>
      </c>
      <c r="K13" s="3" t="s">
        <v>35</v>
      </c>
      <c r="L13" s="3" t="s">
        <v>38</v>
      </c>
    </row>
    <row r="14" spans="2:12" x14ac:dyDescent="0.2">
      <c r="B14" s="3">
        <v>12</v>
      </c>
      <c r="C14" s="3">
        <v>43</v>
      </c>
      <c r="D14" s="3" t="s">
        <v>10</v>
      </c>
      <c r="E14" s="3" t="s">
        <v>11</v>
      </c>
      <c r="F14" s="3">
        <v>162</v>
      </c>
      <c r="G14" s="10">
        <f t="shared" si="0"/>
        <v>1.62</v>
      </c>
      <c r="H14" s="3">
        <v>66</v>
      </c>
      <c r="I14" s="16">
        <f t="shared" si="1"/>
        <v>25.14860539551897</v>
      </c>
      <c r="J14" s="3" t="s">
        <v>31</v>
      </c>
      <c r="K14" s="3" t="s">
        <v>33</v>
      </c>
      <c r="L14" s="3" t="s">
        <v>38</v>
      </c>
    </row>
    <row r="15" spans="2:12" x14ac:dyDescent="0.2">
      <c r="B15" s="3">
        <v>13</v>
      </c>
      <c r="C15" s="3">
        <v>62</v>
      </c>
      <c r="D15" s="3" t="s">
        <v>10</v>
      </c>
      <c r="E15" s="3" t="s">
        <v>15</v>
      </c>
      <c r="F15" s="3">
        <v>182</v>
      </c>
      <c r="G15" s="10">
        <f t="shared" si="0"/>
        <v>1.82</v>
      </c>
      <c r="H15" s="3">
        <v>59</v>
      </c>
      <c r="I15" s="16">
        <f t="shared" si="1"/>
        <v>17.81185847119913</v>
      </c>
      <c r="J15" s="3" t="s">
        <v>27</v>
      </c>
      <c r="K15" s="3" t="s">
        <v>33</v>
      </c>
      <c r="L15" s="3" t="s">
        <v>38</v>
      </c>
    </row>
    <row r="16" spans="2:12" x14ac:dyDescent="0.2">
      <c r="B16" s="3">
        <v>14</v>
      </c>
      <c r="C16" s="3">
        <v>49</v>
      </c>
      <c r="D16" s="3" t="s">
        <v>9</v>
      </c>
      <c r="E16" s="3" t="s">
        <v>12</v>
      </c>
      <c r="F16" s="3">
        <v>190</v>
      </c>
      <c r="G16" s="10">
        <f t="shared" si="0"/>
        <v>1.9</v>
      </c>
      <c r="H16" s="3">
        <v>82</v>
      </c>
      <c r="I16" s="16">
        <f t="shared" si="1"/>
        <v>22.714681440443215</v>
      </c>
      <c r="J16" s="3" t="s">
        <v>32</v>
      </c>
      <c r="K16" s="3" t="s">
        <v>36</v>
      </c>
      <c r="L16" s="3" t="s">
        <v>37</v>
      </c>
    </row>
    <row r="17" spans="2:12" x14ac:dyDescent="0.2">
      <c r="B17" s="3">
        <v>15</v>
      </c>
      <c r="C17" s="3">
        <v>28</v>
      </c>
      <c r="D17" s="3" t="s">
        <v>10</v>
      </c>
      <c r="E17" s="3" t="s">
        <v>20</v>
      </c>
      <c r="F17" s="3">
        <v>172</v>
      </c>
      <c r="G17" s="10">
        <f t="shared" si="0"/>
        <v>1.72</v>
      </c>
      <c r="H17" s="3">
        <v>79</v>
      </c>
      <c r="I17" s="16">
        <f t="shared" si="1"/>
        <v>26.703623580313685</v>
      </c>
      <c r="J17" s="3" t="s">
        <v>26</v>
      </c>
      <c r="K17" s="3" t="s">
        <v>34</v>
      </c>
      <c r="L17" s="3" t="s">
        <v>37</v>
      </c>
    </row>
    <row r="18" spans="2:12" x14ac:dyDescent="0.2">
      <c r="B18" s="3">
        <v>16</v>
      </c>
      <c r="C18" s="3">
        <v>36</v>
      </c>
      <c r="D18" s="3" t="s">
        <v>10</v>
      </c>
      <c r="E18" s="3" t="s">
        <v>21</v>
      </c>
      <c r="F18" s="3">
        <v>173</v>
      </c>
      <c r="G18" s="10">
        <f t="shared" si="0"/>
        <v>1.73</v>
      </c>
      <c r="H18" s="3">
        <v>69</v>
      </c>
      <c r="I18" s="16">
        <f t="shared" si="1"/>
        <v>23.054562464499313</v>
      </c>
      <c r="J18" s="3" t="s">
        <v>23</v>
      </c>
      <c r="K18" s="3" t="s">
        <v>36</v>
      </c>
      <c r="L18" s="3" t="s">
        <v>37</v>
      </c>
    </row>
    <row r="19" spans="2:12" x14ac:dyDescent="0.2">
      <c r="B19" s="3">
        <v>17</v>
      </c>
      <c r="C19" s="3">
        <v>18</v>
      </c>
      <c r="D19" s="3" t="s">
        <v>9</v>
      </c>
      <c r="E19" s="3" t="s">
        <v>11</v>
      </c>
      <c r="F19" s="3">
        <v>163</v>
      </c>
      <c r="G19" s="10">
        <f t="shared" si="0"/>
        <v>1.63</v>
      </c>
      <c r="H19" s="3">
        <v>76</v>
      </c>
      <c r="I19" s="16">
        <f t="shared" si="1"/>
        <v>28.604764951635367</v>
      </c>
      <c r="J19" s="3" t="s">
        <v>25</v>
      </c>
      <c r="K19" s="3" t="s">
        <v>33</v>
      </c>
      <c r="L19" s="3" t="s">
        <v>38</v>
      </c>
    </row>
    <row r="20" spans="2:12" x14ac:dyDescent="0.2">
      <c r="B20" s="3">
        <v>18</v>
      </c>
      <c r="C20" s="3">
        <v>62</v>
      </c>
      <c r="D20" s="3" t="s">
        <v>10</v>
      </c>
      <c r="E20" s="3" t="s">
        <v>12</v>
      </c>
      <c r="F20" s="3">
        <v>166</v>
      </c>
      <c r="G20" s="10">
        <f t="shared" si="0"/>
        <v>1.66</v>
      </c>
      <c r="H20" s="3">
        <v>74</v>
      </c>
      <c r="I20" s="16">
        <f t="shared" si="1"/>
        <v>26.854405574103644</v>
      </c>
      <c r="J20" s="3" t="s">
        <v>24</v>
      </c>
      <c r="K20" s="3" t="s">
        <v>35</v>
      </c>
      <c r="L20" s="3" t="s">
        <v>38</v>
      </c>
    </row>
    <row r="21" spans="2:12" x14ac:dyDescent="0.2">
      <c r="B21" s="3">
        <v>19</v>
      </c>
      <c r="C21" s="7">
        <v>32</v>
      </c>
      <c r="D21" s="7" t="s">
        <v>10</v>
      </c>
      <c r="E21" s="7" t="s">
        <v>21</v>
      </c>
      <c r="F21" s="7">
        <v>154</v>
      </c>
      <c r="G21" s="10">
        <f t="shared" si="0"/>
        <v>1.54</v>
      </c>
      <c r="H21" s="7">
        <v>79</v>
      </c>
      <c r="I21" s="16">
        <f t="shared" si="1"/>
        <v>33.310844999156686</v>
      </c>
      <c r="J21" s="7" t="s">
        <v>55</v>
      </c>
      <c r="K21" s="7" t="s">
        <v>54</v>
      </c>
      <c r="L21" s="7" t="s">
        <v>37</v>
      </c>
    </row>
    <row r="22" spans="2:12" x14ac:dyDescent="0.2">
      <c r="B22" s="3">
        <v>20</v>
      </c>
      <c r="C22" s="3">
        <v>29</v>
      </c>
      <c r="D22" s="3" t="s">
        <v>10</v>
      </c>
      <c r="E22" s="3" t="s">
        <v>17</v>
      </c>
      <c r="F22" s="3">
        <v>166</v>
      </c>
      <c r="G22" s="10">
        <f t="shared" si="0"/>
        <v>1.66</v>
      </c>
      <c r="H22" s="3">
        <v>62</v>
      </c>
      <c r="I22" s="16">
        <f t="shared" si="1"/>
        <v>22.499637102627378</v>
      </c>
      <c r="J22" s="3" t="s">
        <v>23</v>
      </c>
      <c r="K22" s="3" t="s">
        <v>33</v>
      </c>
      <c r="L22" s="3" t="s">
        <v>39</v>
      </c>
    </row>
    <row r="23" spans="2:12" x14ac:dyDescent="0.2">
      <c r="B23" s="3">
        <v>21</v>
      </c>
      <c r="C23" s="3">
        <v>23</v>
      </c>
      <c r="D23" s="3" t="s">
        <v>10</v>
      </c>
      <c r="E23" s="3" t="s">
        <v>18</v>
      </c>
      <c r="F23" s="3">
        <v>176</v>
      </c>
      <c r="G23" s="10">
        <f t="shared" si="0"/>
        <v>1.76</v>
      </c>
      <c r="H23" s="3">
        <v>72</v>
      </c>
      <c r="I23" s="16">
        <f t="shared" si="1"/>
        <v>23.243801652892564</v>
      </c>
      <c r="J23" s="3" t="s">
        <v>29</v>
      </c>
      <c r="K23" s="3" t="s">
        <v>34</v>
      </c>
      <c r="L23" s="3" t="s">
        <v>37</v>
      </c>
    </row>
    <row r="24" spans="2:12" x14ac:dyDescent="0.2">
      <c r="B24" s="3">
        <v>22</v>
      </c>
      <c r="C24" s="3">
        <v>27</v>
      </c>
      <c r="D24" s="3" t="s">
        <v>9</v>
      </c>
      <c r="E24" s="3" t="s">
        <v>19</v>
      </c>
      <c r="F24" s="3">
        <v>166</v>
      </c>
      <c r="G24" s="10">
        <f t="shared" si="0"/>
        <v>1.66</v>
      </c>
      <c r="H24" s="3">
        <v>75</v>
      </c>
      <c r="I24" s="16">
        <f t="shared" si="1"/>
        <v>27.217302946726669</v>
      </c>
      <c r="J24" s="3" t="s">
        <v>30</v>
      </c>
      <c r="K24" s="3" t="s">
        <v>35</v>
      </c>
      <c r="L24" s="3" t="s">
        <v>38</v>
      </c>
    </row>
    <row r="25" spans="2:12" x14ac:dyDescent="0.2">
      <c r="B25" s="3">
        <v>23</v>
      </c>
      <c r="C25" s="3">
        <v>43</v>
      </c>
      <c r="D25" s="3" t="s">
        <v>10</v>
      </c>
      <c r="E25" s="3" t="s">
        <v>11</v>
      </c>
      <c r="F25" s="3">
        <v>162</v>
      </c>
      <c r="G25" s="10">
        <f t="shared" si="0"/>
        <v>1.62</v>
      </c>
      <c r="H25" s="3">
        <v>66</v>
      </c>
      <c r="I25" s="16">
        <f t="shared" si="1"/>
        <v>25.14860539551897</v>
      </c>
      <c r="J25" s="3" t="s">
        <v>31</v>
      </c>
      <c r="K25" s="3" t="s">
        <v>33</v>
      </c>
      <c r="L25" s="3" t="s">
        <v>38</v>
      </c>
    </row>
    <row r="26" spans="2:12" x14ac:dyDescent="0.2">
      <c r="B26" s="3">
        <v>24</v>
      </c>
      <c r="C26" s="3">
        <v>62</v>
      </c>
      <c r="D26" s="3" t="s">
        <v>10</v>
      </c>
      <c r="E26" s="3" t="s">
        <v>15</v>
      </c>
      <c r="F26" s="3">
        <v>182</v>
      </c>
      <c r="G26" s="10">
        <f t="shared" si="0"/>
        <v>1.82</v>
      </c>
      <c r="H26" s="3">
        <v>59</v>
      </c>
      <c r="I26" s="16">
        <f t="shared" si="1"/>
        <v>17.81185847119913</v>
      </c>
      <c r="J26" s="3" t="s">
        <v>27</v>
      </c>
      <c r="K26" s="3" t="s">
        <v>33</v>
      </c>
      <c r="L26" s="3" t="s">
        <v>38</v>
      </c>
    </row>
    <row r="27" spans="2:12" x14ac:dyDescent="0.2">
      <c r="B27" s="3">
        <v>25</v>
      </c>
      <c r="C27" s="3">
        <v>49</v>
      </c>
      <c r="D27" s="3" t="s">
        <v>9</v>
      </c>
      <c r="E27" s="3" t="s">
        <v>12</v>
      </c>
      <c r="F27" s="3">
        <v>190</v>
      </c>
      <c r="G27" s="10">
        <f t="shared" si="0"/>
        <v>1.9</v>
      </c>
      <c r="H27" s="3">
        <v>82</v>
      </c>
      <c r="I27" s="16">
        <f t="shared" si="1"/>
        <v>22.714681440443215</v>
      </c>
      <c r="J27" s="3" t="s">
        <v>32</v>
      </c>
      <c r="K27" s="3" t="s">
        <v>36</v>
      </c>
      <c r="L27" s="3" t="s">
        <v>37</v>
      </c>
    </row>
    <row r="28" spans="2:12" ht="13.5" thickBot="1" x14ac:dyDescent="0.25">
      <c r="B28" s="8"/>
      <c r="C28" s="8"/>
      <c r="D28" s="8"/>
      <c r="E28" s="8"/>
      <c r="F28" s="8"/>
      <c r="G28" s="8"/>
      <c r="H28" s="8"/>
      <c r="I28" s="17"/>
      <c r="J28" s="8"/>
      <c r="K28" s="8"/>
      <c r="L28" s="8"/>
    </row>
    <row r="30" spans="2:12" x14ac:dyDescent="0.2">
      <c r="C30" s="12"/>
      <c r="D30" s="12"/>
      <c r="E30" s="12"/>
      <c r="F30" s="12"/>
      <c r="G30" s="12"/>
      <c r="H30" s="12"/>
    </row>
    <row r="31" spans="2:12" x14ac:dyDescent="0.2">
      <c r="C31" s="12"/>
      <c r="D31" s="13"/>
      <c r="E31" s="13"/>
      <c r="F31" s="12"/>
      <c r="G31" s="12"/>
      <c r="H31" s="12"/>
    </row>
    <row r="32" spans="2:12" x14ac:dyDescent="0.2">
      <c r="C32" s="12"/>
      <c r="D32" s="13"/>
      <c r="E32" s="13"/>
      <c r="F32" s="12"/>
      <c r="G32" s="12"/>
      <c r="H32" s="12"/>
    </row>
    <row r="33" spans="3:8" x14ac:dyDescent="0.2">
      <c r="C33" s="12"/>
      <c r="D33" s="13"/>
      <c r="E33" s="13"/>
      <c r="F33" s="12"/>
      <c r="G33" s="12"/>
      <c r="H33" s="12"/>
    </row>
    <row r="34" spans="3:8" x14ac:dyDescent="0.2">
      <c r="C34" s="12"/>
      <c r="D34" s="13"/>
      <c r="E34" s="13"/>
      <c r="F34" s="12"/>
      <c r="G34" s="12"/>
      <c r="H34" s="12"/>
    </row>
  </sheetData>
  <phoneticPr fontId="0" type="noConversion"/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I39" sqref="I39"/>
    </sheetView>
  </sheetViews>
  <sheetFormatPr defaultRowHeight="12.75" x14ac:dyDescent="0.2"/>
  <sheetData>
    <row r="1" spans="1:7" x14ac:dyDescent="0.2">
      <c r="B1" t="s">
        <v>40</v>
      </c>
      <c r="E1" t="s">
        <v>41</v>
      </c>
    </row>
    <row r="2" spans="1:7" x14ac:dyDescent="0.2">
      <c r="A2" s="2" t="s">
        <v>42</v>
      </c>
      <c r="B2" s="2" t="s">
        <v>43</v>
      </c>
      <c r="C2" s="2" t="s">
        <v>44</v>
      </c>
      <c r="D2" s="2" t="s">
        <v>45</v>
      </c>
      <c r="E2" s="2" t="s">
        <v>43</v>
      </c>
      <c r="F2" s="2" t="s">
        <v>44</v>
      </c>
      <c r="G2" s="2" t="s">
        <v>45</v>
      </c>
    </row>
    <row r="3" spans="1:7" x14ac:dyDescent="0.2">
      <c r="A3" s="4">
        <v>1</v>
      </c>
      <c r="B3" s="5">
        <v>12</v>
      </c>
      <c r="C3" s="5">
        <v>13</v>
      </c>
      <c r="D3" s="5">
        <v>13</v>
      </c>
      <c r="E3" s="6" t="s">
        <v>46</v>
      </c>
      <c r="F3" s="6" t="s">
        <v>46</v>
      </c>
      <c r="G3" s="6" t="s">
        <v>47</v>
      </c>
    </row>
    <row r="4" spans="1:7" x14ac:dyDescent="0.2">
      <c r="A4" s="4">
        <v>2</v>
      </c>
      <c r="B4" s="5">
        <v>15</v>
      </c>
      <c r="C4" s="5">
        <v>14</v>
      </c>
      <c r="D4" s="5">
        <v>16</v>
      </c>
      <c r="E4" s="6" t="s">
        <v>47</v>
      </c>
      <c r="F4" s="6" t="s">
        <v>47</v>
      </c>
      <c r="G4" s="6" t="s">
        <v>47</v>
      </c>
    </row>
    <row r="5" spans="1:7" x14ac:dyDescent="0.2">
      <c r="A5" s="4">
        <v>3</v>
      </c>
      <c r="B5" s="5">
        <v>17</v>
      </c>
      <c r="C5" s="5">
        <v>17</v>
      </c>
      <c r="D5" s="5">
        <v>18</v>
      </c>
      <c r="E5" s="6" t="s">
        <v>46</v>
      </c>
      <c r="F5" s="6" t="s">
        <v>47</v>
      </c>
      <c r="G5" s="6" t="s">
        <v>47</v>
      </c>
    </row>
    <row r="6" spans="1:7" x14ac:dyDescent="0.2">
      <c r="A6" s="4">
        <v>4</v>
      </c>
      <c r="B6" s="5">
        <v>15</v>
      </c>
      <c r="C6" s="5">
        <v>16</v>
      </c>
      <c r="D6" s="5">
        <v>16</v>
      </c>
      <c r="E6" s="6" t="s">
        <v>48</v>
      </c>
      <c r="F6" s="6" t="s">
        <v>46</v>
      </c>
      <c r="G6" s="6" t="s">
        <v>47</v>
      </c>
    </row>
    <row r="7" spans="1:7" x14ac:dyDescent="0.2">
      <c r="A7" s="4">
        <v>5</v>
      </c>
      <c r="B7" s="5">
        <v>20</v>
      </c>
      <c r="C7" s="5">
        <v>21</v>
      </c>
      <c r="D7" s="5">
        <v>20</v>
      </c>
      <c r="E7" s="6" t="s">
        <v>46</v>
      </c>
      <c r="F7" s="6" t="s">
        <v>47</v>
      </c>
      <c r="G7" s="6" t="s">
        <v>48</v>
      </c>
    </row>
    <row r="8" spans="1:7" x14ac:dyDescent="0.2">
      <c r="A8" s="4">
        <v>6</v>
      </c>
      <c r="B8" s="5">
        <v>21</v>
      </c>
      <c r="C8" s="5">
        <v>22</v>
      </c>
      <c r="D8" s="5">
        <v>22</v>
      </c>
      <c r="E8" s="6" t="s">
        <v>47</v>
      </c>
      <c r="F8" s="6" t="s">
        <v>47</v>
      </c>
      <c r="G8" s="6" t="s">
        <v>46</v>
      </c>
    </row>
    <row r="9" spans="1:7" x14ac:dyDescent="0.2">
      <c r="A9" s="4">
        <v>7</v>
      </c>
      <c r="B9" s="5">
        <v>25</v>
      </c>
      <c r="C9" s="5">
        <v>25</v>
      </c>
      <c r="D9" s="5">
        <v>26</v>
      </c>
      <c r="E9" s="6" t="s">
        <v>48</v>
      </c>
      <c r="F9" s="6" t="s">
        <v>48</v>
      </c>
      <c r="G9" s="6" t="s">
        <v>47</v>
      </c>
    </row>
    <row r="10" spans="1:7" x14ac:dyDescent="0.2">
      <c r="A10" s="4">
        <v>8</v>
      </c>
      <c r="B10" s="5">
        <v>26</v>
      </c>
      <c r="C10" s="5">
        <v>27</v>
      </c>
      <c r="D10" s="5">
        <v>26</v>
      </c>
      <c r="E10" s="6" t="s">
        <v>48</v>
      </c>
      <c r="F10" s="6" t="s">
        <v>47</v>
      </c>
      <c r="G10" s="6" t="s">
        <v>48</v>
      </c>
    </row>
    <row r="11" spans="1:7" x14ac:dyDescent="0.2">
      <c r="A11" s="4">
        <v>9</v>
      </c>
      <c r="B11" s="5">
        <v>19</v>
      </c>
      <c r="C11" s="5">
        <v>20</v>
      </c>
      <c r="D11" s="5">
        <v>20</v>
      </c>
      <c r="E11" s="6" t="s">
        <v>46</v>
      </c>
      <c r="F11" s="6" t="s">
        <v>47</v>
      </c>
      <c r="G11" s="6" t="s">
        <v>47</v>
      </c>
    </row>
    <row r="12" spans="1:7" x14ac:dyDescent="0.2">
      <c r="A12" s="4">
        <v>10</v>
      </c>
      <c r="B12" s="5">
        <v>20</v>
      </c>
      <c r="C12" s="5">
        <v>21</v>
      </c>
      <c r="D12" s="5">
        <v>22</v>
      </c>
      <c r="E12" s="6" t="s">
        <v>46</v>
      </c>
      <c r="F12" s="6" t="s">
        <v>46</v>
      </c>
      <c r="G12" s="6" t="s">
        <v>46</v>
      </c>
    </row>
    <row r="13" spans="1:7" x14ac:dyDescent="0.2">
      <c r="A13" s="4">
        <v>11</v>
      </c>
      <c r="B13" s="5">
        <v>25</v>
      </c>
      <c r="C13" s="5">
        <v>27</v>
      </c>
      <c r="D13" s="5">
        <v>26</v>
      </c>
      <c r="E13" s="6" t="s">
        <v>47</v>
      </c>
      <c r="F13" s="6" t="s">
        <v>47</v>
      </c>
      <c r="G13" s="6" t="s">
        <v>46</v>
      </c>
    </row>
    <row r="14" spans="1:7" x14ac:dyDescent="0.2">
      <c r="A14" s="4">
        <v>12</v>
      </c>
      <c r="B14" s="5">
        <v>27</v>
      </c>
      <c r="C14" s="5">
        <v>28</v>
      </c>
      <c r="D14" s="5">
        <v>28</v>
      </c>
      <c r="E14" s="6" t="s">
        <v>47</v>
      </c>
      <c r="F14" s="6" t="s">
        <v>47</v>
      </c>
      <c r="G14" s="6" t="s">
        <v>47</v>
      </c>
    </row>
    <row r="15" spans="1:7" x14ac:dyDescent="0.2">
      <c r="A15" s="4">
        <v>13</v>
      </c>
      <c r="B15" s="5">
        <v>28</v>
      </c>
      <c r="C15" s="5">
        <v>26</v>
      </c>
      <c r="D15" s="5">
        <v>27</v>
      </c>
      <c r="E15" s="6" t="s">
        <v>46</v>
      </c>
      <c r="F15" s="6" t="s">
        <v>46</v>
      </c>
      <c r="G15" s="6" t="s">
        <v>46</v>
      </c>
    </row>
    <row r="16" spans="1:7" x14ac:dyDescent="0.2">
      <c r="A16" s="4">
        <v>14</v>
      </c>
      <c r="B16" s="5">
        <v>21</v>
      </c>
      <c r="C16" s="5">
        <v>19</v>
      </c>
      <c r="D16" s="5">
        <v>21</v>
      </c>
      <c r="E16" s="6" t="s">
        <v>46</v>
      </c>
      <c r="F16" s="6" t="s">
        <v>46</v>
      </c>
      <c r="G16" s="6" t="s">
        <v>47</v>
      </c>
    </row>
    <row r="17" spans="1:7" x14ac:dyDescent="0.2">
      <c r="A17" s="4">
        <v>15</v>
      </c>
      <c r="B17" s="5">
        <v>19</v>
      </c>
      <c r="C17" s="5">
        <v>17</v>
      </c>
      <c r="D17" s="5">
        <v>18</v>
      </c>
      <c r="E17" s="6" t="s">
        <v>48</v>
      </c>
      <c r="F17" s="6" t="s">
        <v>48</v>
      </c>
      <c r="G17" s="6" t="s">
        <v>48</v>
      </c>
    </row>
    <row r="18" spans="1:7" x14ac:dyDescent="0.2">
      <c r="A18" s="4">
        <v>16</v>
      </c>
      <c r="B18" s="5">
        <v>18</v>
      </c>
      <c r="C18" s="5">
        <v>17</v>
      </c>
      <c r="D18" s="5">
        <v>18</v>
      </c>
      <c r="E18" s="6" t="s">
        <v>48</v>
      </c>
      <c r="F18" s="6" t="s">
        <v>48</v>
      </c>
      <c r="G18" s="6" t="s">
        <v>47</v>
      </c>
    </row>
    <row r="19" spans="1:7" x14ac:dyDescent="0.2">
      <c r="A19" s="4">
        <v>17</v>
      </c>
      <c r="B19" s="5">
        <v>20</v>
      </c>
      <c r="C19" s="5">
        <v>19</v>
      </c>
      <c r="D19" s="5">
        <v>20</v>
      </c>
      <c r="E19" s="6" t="s">
        <v>47</v>
      </c>
      <c r="F19" s="6" t="s">
        <v>47</v>
      </c>
      <c r="G19" s="6" t="s">
        <v>46</v>
      </c>
    </row>
    <row r="20" spans="1:7" x14ac:dyDescent="0.2">
      <c r="A20" s="4">
        <v>18</v>
      </c>
      <c r="B20" s="5">
        <v>21</v>
      </c>
      <c r="C20" s="5">
        <v>20</v>
      </c>
      <c r="D20" s="5">
        <v>22</v>
      </c>
      <c r="E20" s="6" t="s">
        <v>46</v>
      </c>
      <c r="F20" s="6" t="s">
        <v>47</v>
      </c>
      <c r="G20" s="6" t="s">
        <v>47</v>
      </c>
    </row>
    <row r="21" spans="1:7" x14ac:dyDescent="0.2">
      <c r="A21" s="4">
        <v>19</v>
      </c>
      <c r="B21" s="5">
        <v>30</v>
      </c>
      <c r="C21" s="5">
        <v>29</v>
      </c>
      <c r="D21" s="5">
        <v>27</v>
      </c>
      <c r="E21" s="6" t="s">
        <v>47</v>
      </c>
      <c r="F21" s="6" t="s">
        <v>46</v>
      </c>
      <c r="G21" s="6" t="s">
        <v>47</v>
      </c>
    </row>
    <row r="22" spans="1:7" x14ac:dyDescent="0.2">
      <c r="A22" s="4">
        <v>20</v>
      </c>
      <c r="B22" s="5">
        <v>42</v>
      </c>
      <c r="C22" s="5">
        <v>41</v>
      </c>
      <c r="D22" s="5">
        <v>39</v>
      </c>
      <c r="E22" s="6" t="s">
        <v>48</v>
      </c>
      <c r="F22" s="6" t="s">
        <v>47</v>
      </c>
      <c r="G22" s="6" t="s">
        <v>46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1" sqref="H1"/>
    </sheetView>
  </sheetViews>
  <sheetFormatPr defaultRowHeight="12.75" x14ac:dyDescent="0.2"/>
  <cols>
    <col min="3" max="3" width="17.85546875" customWidth="1"/>
    <col min="4" max="4" width="11.42578125" customWidth="1"/>
    <col min="5" max="5" width="17" customWidth="1"/>
    <col min="6" max="6" width="12.5703125" customWidth="1"/>
    <col min="7" max="7" width="18" customWidth="1"/>
    <col min="8" max="8" width="44.85546875" customWidth="1"/>
  </cols>
  <sheetData>
    <row r="1" spans="1:9" x14ac:dyDescent="0.2">
      <c r="B1" s="6" t="s">
        <v>106</v>
      </c>
      <c r="C1" s="6" t="s">
        <v>108</v>
      </c>
      <c r="D1" s="6" t="s">
        <v>102</v>
      </c>
      <c r="E1" s="6" t="s">
        <v>108</v>
      </c>
      <c r="F1" s="6" t="s">
        <v>103</v>
      </c>
      <c r="G1" s="6" t="s">
        <v>108</v>
      </c>
      <c r="H1" s="6" t="s">
        <v>104</v>
      </c>
      <c r="I1" s="6" t="s">
        <v>105</v>
      </c>
    </row>
    <row r="2" spans="1:9" x14ac:dyDescent="0.2">
      <c r="A2" s="6" t="s">
        <v>75</v>
      </c>
      <c r="B2" s="6" t="s">
        <v>99</v>
      </c>
      <c r="C2" s="6" t="s">
        <v>109</v>
      </c>
      <c r="D2" s="6" t="s">
        <v>99</v>
      </c>
      <c r="E2" s="6" t="s">
        <v>109</v>
      </c>
      <c r="F2" s="6" t="s">
        <v>100</v>
      </c>
      <c r="G2" s="6" t="s">
        <v>110</v>
      </c>
      <c r="H2" s="30">
        <v>1</v>
      </c>
      <c r="I2">
        <v>0</v>
      </c>
    </row>
    <row r="3" spans="1:9" x14ac:dyDescent="0.2">
      <c r="A3" s="6" t="s">
        <v>76</v>
      </c>
      <c r="B3" s="6" t="s">
        <v>99</v>
      </c>
      <c r="C3" s="6" t="s">
        <v>109</v>
      </c>
      <c r="D3" s="6" t="s">
        <v>99</v>
      </c>
      <c r="E3" s="6" t="s">
        <v>109</v>
      </c>
      <c r="F3" s="6" t="s">
        <v>100</v>
      </c>
      <c r="G3" s="6" t="s">
        <v>110</v>
      </c>
      <c r="H3" s="30">
        <v>1</v>
      </c>
      <c r="I3">
        <v>0</v>
      </c>
    </row>
    <row r="4" spans="1:9" x14ac:dyDescent="0.2">
      <c r="A4" s="6" t="s">
        <v>77</v>
      </c>
      <c r="B4" s="6" t="s">
        <v>107</v>
      </c>
      <c r="C4" s="6" t="s">
        <v>109</v>
      </c>
      <c r="D4" s="6" t="s">
        <v>101</v>
      </c>
      <c r="E4" s="6" t="s">
        <v>109</v>
      </c>
      <c r="F4" s="6" t="s">
        <v>99</v>
      </c>
      <c r="G4" s="6" t="s">
        <v>109</v>
      </c>
      <c r="H4" s="30">
        <v>1</v>
      </c>
      <c r="I4">
        <v>0</v>
      </c>
    </row>
    <row r="5" spans="1:9" x14ac:dyDescent="0.2">
      <c r="A5" s="6" t="s">
        <v>78</v>
      </c>
      <c r="B5" s="6" t="s">
        <v>107</v>
      </c>
      <c r="C5" s="6" t="s">
        <v>109</v>
      </c>
      <c r="D5" s="6" t="s">
        <v>101</v>
      </c>
      <c r="E5" s="6" t="s">
        <v>109</v>
      </c>
      <c r="F5" s="6" t="s">
        <v>99</v>
      </c>
      <c r="G5" s="6" t="s">
        <v>109</v>
      </c>
      <c r="H5" s="30">
        <v>1</v>
      </c>
      <c r="I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F19" sqref="F19"/>
    </sheetView>
  </sheetViews>
  <sheetFormatPr defaultRowHeight="12.75" x14ac:dyDescent="0.2"/>
  <cols>
    <col min="5" max="5" width="9.85546875" customWidth="1"/>
    <col min="6" max="6" width="11.28515625" customWidth="1"/>
    <col min="7" max="7" width="11" customWidth="1"/>
    <col min="10" max="10" width="18.5703125" customWidth="1"/>
    <col min="11" max="11" width="14.5703125" customWidth="1"/>
    <col min="12" max="12" width="10.42578125" customWidth="1"/>
  </cols>
  <sheetData>
    <row r="1" spans="1:15" x14ac:dyDescent="0.2">
      <c r="A1" s="6" t="s">
        <v>59</v>
      </c>
      <c r="B1" s="6" t="s">
        <v>60</v>
      </c>
      <c r="C1" s="6" t="s">
        <v>1</v>
      </c>
      <c r="D1" s="6" t="s">
        <v>2</v>
      </c>
      <c r="E1" s="6" t="s">
        <v>63</v>
      </c>
      <c r="F1" s="6" t="s">
        <v>64</v>
      </c>
      <c r="G1" s="6" t="s">
        <v>71</v>
      </c>
      <c r="H1" s="6" t="s">
        <v>61</v>
      </c>
      <c r="I1" s="6" t="s">
        <v>83</v>
      </c>
      <c r="J1" s="6" t="s">
        <v>66</v>
      </c>
      <c r="K1" s="6" t="s">
        <v>67</v>
      </c>
      <c r="L1" s="6" t="s">
        <v>68</v>
      </c>
      <c r="M1" s="6" t="s">
        <v>69</v>
      </c>
      <c r="N1" s="28" t="s">
        <v>96</v>
      </c>
      <c r="O1" s="29" t="s">
        <v>98</v>
      </c>
    </row>
    <row r="2" spans="1:15" s="18" customFormat="1" x14ac:dyDescent="0.2">
      <c r="C2" s="18" t="s">
        <v>72</v>
      </c>
      <c r="D2" s="18" t="s">
        <v>73</v>
      </c>
      <c r="E2" s="18" t="s">
        <v>62</v>
      </c>
      <c r="F2" s="18" t="s">
        <v>62</v>
      </c>
      <c r="G2" s="18" t="s">
        <v>62</v>
      </c>
      <c r="H2" s="18" t="s">
        <v>74</v>
      </c>
      <c r="J2" s="18" t="s">
        <v>65</v>
      </c>
      <c r="K2" s="18" t="s">
        <v>65</v>
      </c>
      <c r="L2" s="18" t="s">
        <v>70</v>
      </c>
      <c r="M2" s="18" t="s">
        <v>70</v>
      </c>
      <c r="N2" s="24" t="s">
        <v>97</v>
      </c>
      <c r="O2" s="26" t="s">
        <v>97</v>
      </c>
    </row>
    <row r="3" spans="1:15" x14ac:dyDescent="0.2">
      <c r="A3" s="6" t="s">
        <v>84</v>
      </c>
      <c r="B3" s="6" t="s">
        <v>85</v>
      </c>
      <c r="C3">
        <v>78</v>
      </c>
      <c r="D3" s="6" t="s">
        <v>53</v>
      </c>
      <c r="E3" s="20">
        <v>41102</v>
      </c>
      <c r="F3" s="20">
        <v>41109</v>
      </c>
      <c r="G3" s="20">
        <v>41103</v>
      </c>
      <c r="H3" s="19" t="s">
        <v>79</v>
      </c>
      <c r="I3" s="6" t="s">
        <v>75</v>
      </c>
      <c r="J3" s="20">
        <v>41104</v>
      </c>
      <c r="K3" s="20">
        <v>41104</v>
      </c>
      <c r="L3" s="22">
        <v>22</v>
      </c>
      <c r="M3">
        <v>35</v>
      </c>
      <c r="N3" s="25">
        <f>F3-E3</f>
        <v>7</v>
      </c>
      <c r="O3" s="27">
        <f>J3-E3</f>
        <v>2</v>
      </c>
    </row>
    <row r="4" spans="1:15" x14ac:dyDescent="0.2">
      <c r="A4" s="6" t="s">
        <v>86</v>
      </c>
      <c r="B4" s="6" t="s">
        <v>87</v>
      </c>
      <c r="C4">
        <v>82</v>
      </c>
      <c r="D4" s="6" t="s">
        <v>88</v>
      </c>
      <c r="E4" s="20">
        <v>41105</v>
      </c>
      <c r="F4" s="20">
        <v>41119</v>
      </c>
      <c r="G4" s="20">
        <v>41105</v>
      </c>
      <c r="H4" s="6" t="s">
        <v>80</v>
      </c>
      <c r="I4" s="6" t="s">
        <v>76</v>
      </c>
      <c r="J4" s="20">
        <v>41108</v>
      </c>
      <c r="K4" s="20">
        <v>41111</v>
      </c>
      <c r="L4" s="22">
        <v>13</v>
      </c>
      <c r="M4">
        <v>19</v>
      </c>
      <c r="N4" s="25"/>
      <c r="O4" s="27"/>
    </row>
    <row r="5" spans="1:15" x14ac:dyDescent="0.2">
      <c r="A5" s="6" t="s">
        <v>89</v>
      </c>
      <c r="B5" s="6" t="s">
        <v>85</v>
      </c>
      <c r="C5">
        <v>80</v>
      </c>
      <c r="D5" s="6" t="s">
        <v>53</v>
      </c>
      <c r="E5" s="20">
        <v>41118</v>
      </c>
      <c r="F5" s="20">
        <v>41126</v>
      </c>
      <c r="G5" s="20">
        <v>41118</v>
      </c>
      <c r="H5" s="19" t="s">
        <v>79</v>
      </c>
      <c r="I5" s="6" t="s">
        <v>75</v>
      </c>
      <c r="J5" s="20">
        <v>41119</v>
      </c>
      <c r="K5" s="20">
        <v>41120</v>
      </c>
      <c r="L5" s="22">
        <v>20</v>
      </c>
      <c r="M5">
        <v>39</v>
      </c>
      <c r="N5" s="25"/>
      <c r="O5" s="27"/>
    </row>
    <row r="6" spans="1:15" x14ac:dyDescent="0.2">
      <c r="A6" s="6" t="s">
        <v>90</v>
      </c>
      <c r="B6" s="6" t="s">
        <v>85</v>
      </c>
      <c r="C6">
        <v>75</v>
      </c>
      <c r="D6" s="6" t="s">
        <v>53</v>
      </c>
      <c r="E6" s="20">
        <v>41117</v>
      </c>
      <c r="F6" s="20">
        <v>41128</v>
      </c>
      <c r="G6" s="20">
        <v>41119</v>
      </c>
      <c r="H6" s="19" t="s">
        <v>81</v>
      </c>
      <c r="I6" s="6" t="s">
        <v>77</v>
      </c>
      <c r="J6" s="20">
        <v>41118</v>
      </c>
      <c r="K6" s="20">
        <v>41120</v>
      </c>
      <c r="L6" s="22">
        <v>45</v>
      </c>
      <c r="M6">
        <v>60</v>
      </c>
      <c r="N6" s="25"/>
      <c r="O6" s="27"/>
    </row>
    <row r="7" spans="1:15" x14ac:dyDescent="0.2">
      <c r="A7" s="6" t="s">
        <v>91</v>
      </c>
      <c r="B7" s="6" t="s">
        <v>87</v>
      </c>
      <c r="C7">
        <v>69</v>
      </c>
      <c r="D7" s="6" t="s">
        <v>33</v>
      </c>
      <c r="E7" s="20">
        <v>41106</v>
      </c>
      <c r="F7" s="20">
        <v>41119</v>
      </c>
      <c r="G7" s="20">
        <v>41107</v>
      </c>
      <c r="H7" s="19" t="s">
        <v>82</v>
      </c>
      <c r="I7" s="6" t="s">
        <v>78</v>
      </c>
      <c r="J7" s="20">
        <v>41107</v>
      </c>
      <c r="K7" s="20">
        <v>41108</v>
      </c>
      <c r="L7" s="22">
        <v>47</v>
      </c>
      <c r="M7">
        <v>64</v>
      </c>
      <c r="N7" s="25"/>
      <c r="O7" s="27"/>
    </row>
    <row r="8" spans="1:15" x14ac:dyDescent="0.2">
      <c r="A8" s="6" t="s">
        <v>92</v>
      </c>
      <c r="B8" s="6" t="s">
        <v>85</v>
      </c>
      <c r="C8">
        <v>67</v>
      </c>
      <c r="D8" s="6" t="s">
        <v>33</v>
      </c>
      <c r="E8" s="20">
        <v>41109</v>
      </c>
      <c r="F8" s="20">
        <v>41113</v>
      </c>
      <c r="G8" s="20">
        <v>41109</v>
      </c>
      <c r="H8" s="19" t="s">
        <v>81</v>
      </c>
      <c r="I8" s="6" t="s">
        <v>77</v>
      </c>
      <c r="J8" s="20">
        <v>41109</v>
      </c>
      <c r="L8" s="22">
        <v>46</v>
      </c>
      <c r="M8">
        <v>47</v>
      </c>
      <c r="N8" s="25"/>
      <c r="O8" s="27"/>
    </row>
    <row r="9" spans="1:15" x14ac:dyDescent="0.2">
      <c r="A9" s="6" t="s">
        <v>93</v>
      </c>
      <c r="B9" s="6" t="s">
        <v>85</v>
      </c>
      <c r="C9">
        <v>77</v>
      </c>
      <c r="D9" s="6" t="s">
        <v>53</v>
      </c>
      <c r="E9" s="20">
        <v>41091</v>
      </c>
      <c r="F9" s="20">
        <v>41107</v>
      </c>
      <c r="G9" s="20">
        <v>41092</v>
      </c>
      <c r="H9" s="19" t="s">
        <v>79</v>
      </c>
      <c r="I9" s="6" t="s">
        <v>75</v>
      </c>
      <c r="J9" s="23" t="s">
        <v>95</v>
      </c>
      <c r="K9" s="20">
        <v>41102</v>
      </c>
      <c r="L9" s="22">
        <v>21</v>
      </c>
      <c r="M9">
        <v>27</v>
      </c>
      <c r="N9" s="25"/>
      <c r="O9" s="27"/>
    </row>
    <row r="10" spans="1:15" x14ac:dyDescent="0.2">
      <c r="A10" s="6" t="s">
        <v>94</v>
      </c>
      <c r="B10" s="6" t="s">
        <v>87</v>
      </c>
      <c r="C10">
        <v>84</v>
      </c>
      <c r="D10" s="6" t="s">
        <v>88</v>
      </c>
      <c r="E10" s="20">
        <v>41095</v>
      </c>
      <c r="F10" s="20">
        <v>41099</v>
      </c>
      <c r="G10" s="20">
        <v>41096</v>
      </c>
      <c r="H10" s="6" t="s">
        <v>80</v>
      </c>
      <c r="I10" s="6" t="s">
        <v>76</v>
      </c>
      <c r="J10" s="20">
        <v>41095</v>
      </c>
      <c r="K10" s="20">
        <v>41096</v>
      </c>
      <c r="L10" s="22">
        <v>16</v>
      </c>
      <c r="M10">
        <v>25</v>
      </c>
      <c r="N10" s="25"/>
      <c r="O10" s="27"/>
    </row>
    <row r="11" spans="1:15" x14ac:dyDescent="0.2">
      <c r="L11" s="22"/>
    </row>
    <row r="12" spans="1:15" x14ac:dyDescent="0.2">
      <c r="L12" s="22"/>
    </row>
    <row r="13" spans="1:15" x14ac:dyDescent="0.2">
      <c r="L13" s="22"/>
    </row>
    <row r="14" spans="1:15" x14ac:dyDescent="0.2">
      <c r="L14" s="22"/>
    </row>
    <row r="15" spans="1:15" x14ac:dyDescent="0.2">
      <c r="L15" s="21"/>
    </row>
    <row r="16" spans="1:15" x14ac:dyDescent="0.2">
      <c r="L16" s="21"/>
    </row>
    <row r="17" spans="12:12" x14ac:dyDescent="0.2">
      <c r="L17" s="21"/>
    </row>
    <row r="18" spans="12:12" x14ac:dyDescent="0.2">
      <c r="L18" s="21"/>
    </row>
    <row r="19" spans="12:12" x14ac:dyDescent="0.2">
      <c r="L19" s="21"/>
    </row>
    <row r="20" spans="12:12" x14ac:dyDescent="0.2">
      <c r="L20" s="21"/>
    </row>
    <row r="21" spans="12:12" x14ac:dyDescent="0.2">
      <c r="L21" s="21"/>
    </row>
    <row r="22" spans="12:12" x14ac:dyDescent="0.2">
      <c r="L22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E14" sqref="E14"/>
    </sheetView>
  </sheetViews>
  <sheetFormatPr defaultRowHeight="12.75" x14ac:dyDescent="0.2"/>
  <cols>
    <col min="4" max="4" width="12.42578125" customWidth="1"/>
    <col min="5" max="5" width="12.85546875" customWidth="1"/>
  </cols>
  <sheetData>
    <row r="1" spans="1:6" x14ac:dyDescent="0.2">
      <c r="A1" s="4" t="s">
        <v>49</v>
      </c>
      <c r="B1" s="4" t="s">
        <v>1</v>
      </c>
      <c r="C1" s="4" t="s">
        <v>2</v>
      </c>
      <c r="D1" s="4" t="s">
        <v>50</v>
      </c>
      <c r="E1" s="4" t="s">
        <v>51</v>
      </c>
      <c r="F1" s="4" t="s">
        <v>52</v>
      </c>
    </row>
    <row r="2" spans="1:6" x14ac:dyDescent="0.2">
      <c r="A2" s="4">
        <v>1</v>
      </c>
      <c r="B2" s="4">
        <v>21</v>
      </c>
      <c r="C2" s="4" t="s">
        <v>33</v>
      </c>
      <c r="D2" s="4">
        <v>12</v>
      </c>
      <c r="E2" s="4">
        <v>14</v>
      </c>
      <c r="F2" s="4">
        <v>1</v>
      </c>
    </row>
    <row r="3" spans="1:6" x14ac:dyDescent="0.2">
      <c r="A3" s="4">
        <v>2</v>
      </c>
      <c r="B3" s="4">
        <v>15</v>
      </c>
      <c r="C3" s="4" t="s">
        <v>53</v>
      </c>
      <c r="D3" s="4">
        <v>15</v>
      </c>
      <c r="E3" s="4">
        <v>16</v>
      </c>
      <c r="F3" s="4">
        <v>2</v>
      </c>
    </row>
    <row r="4" spans="1:6" x14ac:dyDescent="0.2">
      <c r="A4" s="4">
        <v>3</v>
      </c>
      <c r="B4" s="4">
        <v>19</v>
      </c>
      <c r="C4" s="4" t="s">
        <v>53</v>
      </c>
      <c r="D4" s="4">
        <v>8</v>
      </c>
      <c r="E4" s="4">
        <v>18</v>
      </c>
      <c r="F4" s="4">
        <v>1</v>
      </c>
    </row>
    <row r="5" spans="1:6" x14ac:dyDescent="0.2">
      <c r="A5" s="4">
        <v>4</v>
      </c>
      <c r="B5" s="4">
        <v>26</v>
      </c>
      <c r="C5" s="4" t="s">
        <v>53</v>
      </c>
      <c r="D5" s="4">
        <v>10</v>
      </c>
      <c r="E5" s="4">
        <v>11</v>
      </c>
      <c r="F5" s="4">
        <v>2</v>
      </c>
    </row>
    <row r="6" spans="1:6" x14ac:dyDescent="0.2">
      <c r="A6" s="4">
        <v>5</v>
      </c>
      <c r="B6" s="4">
        <v>20</v>
      </c>
      <c r="C6" s="4" t="s">
        <v>33</v>
      </c>
      <c r="D6" s="4">
        <v>25</v>
      </c>
      <c r="E6" s="4">
        <v>34</v>
      </c>
      <c r="F6" s="4">
        <v>1</v>
      </c>
    </row>
    <row r="7" spans="1:6" x14ac:dyDescent="0.2">
      <c r="A7" s="4">
        <v>6</v>
      </c>
      <c r="B7" s="4">
        <v>31</v>
      </c>
      <c r="C7" s="4" t="s">
        <v>33</v>
      </c>
      <c r="D7" s="4">
        <v>49</v>
      </c>
      <c r="E7" s="4">
        <v>51</v>
      </c>
      <c r="F7" s="4">
        <v>2</v>
      </c>
    </row>
    <row r="8" spans="1:6" x14ac:dyDescent="0.2">
      <c r="A8" s="4">
        <v>7</v>
      </c>
      <c r="B8" s="4">
        <v>56</v>
      </c>
      <c r="C8" s="4" t="s">
        <v>53</v>
      </c>
      <c r="D8" s="4">
        <v>23</v>
      </c>
      <c r="E8" s="4">
        <v>28</v>
      </c>
      <c r="F8" s="4">
        <v>1</v>
      </c>
    </row>
    <row r="9" spans="1:6" x14ac:dyDescent="0.2">
      <c r="A9" s="4">
        <v>8</v>
      </c>
      <c r="B9" s="4">
        <v>16</v>
      </c>
      <c r="C9" s="4" t="s">
        <v>53</v>
      </c>
      <c r="D9" s="4">
        <v>16</v>
      </c>
      <c r="E9" s="4">
        <v>18</v>
      </c>
      <c r="F9" s="4">
        <v>2</v>
      </c>
    </row>
    <row r="10" spans="1:6" x14ac:dyDescent="0.2">
      <c r="A10" s="4">
        <v>9</v>
      </c>
      <c r="B10" s="4">
        <v>19</v>
      </c>
      <c r="C10" s="4" t="s">
        <v>53</v>
      </c>
      <c r="D10" s="4">
        <v>18</v>
      </c>
      <c r="E10" s="4">
        <v>29</v>
      </c>
      <c r="F10" s="4">
        <v>1</v>
      </c>
    </row>
    <row r="11" spans="1:6" x14ac:dyDescent="0.2">
      <c r="A11" s="4">
        <v>10</v>
      </c>
      <c r="B11" s="4">
        <v>36</v>
      </c>
      <c r="C11" s="4" t="s">
        <v>33</v>
      </c>
      <c r="D11" s="4">
        <v>23</v>
      </c>
      <c r="E11" s="4">
        <v>25</v>
      </c>
      <c r="F11" s="4">
        <v>2</v>
      </c>
    </row>
    <row r="12" spans="1:6" x14ac:dyDescent="0.2">
      <c r="A12" s="4">
        <v>11</v>
      </c>
      <c r="B12" s="4">
        <v>52</v>
      </c>
      <c r="C12" s="4" t="s">
        <v>33</v>
      </c>
      <c r="D12" s="4">
        <v>19</v>
      </c>
      <c r="E12" s="4">
        <v>27</v>
      </c>
      <c r="F12" s="4">
        <v>1</v>
      </c>
    </row>
    <row r="13" spans="1:6" x14ac:dyDescent="0.2">
      <c r="A13" s="4">
        <v>12</v>
      </c>
      <c r="B13" s="4">
        <v>26</v>
      </c>
      <c r="C13" s="4" t="s">
        <v>53</v>
      </c>
      <c r="D13" s="4">
        <v>17</v>
      </c>
      <c r="E13" s="4">
        <v>18</v>
      </c>
      <c r="F13" s="4">
        <v>2</v>
      </c>
    </row>
    <row r="14" spans="1:6" x14ac:dyDescent="0.2">
      <c r="A14" s="4">
        <v>13</v>
      </c>
      <c r="B14" s="4">
        <v>62</v>
      </c>
      <c r="C14" s="4" t="s">
        <v>53</v>
      </c>
      <c r="D14" s="4">
        <v>34</v>
      </c>
      <c r="E14" s="4">
        <v>45</v>
      </c>
      <c r="F14" s="4">
        <v>1</v>
      </c>
    </row>
    <row r="15" spans="1:6" x14ac:dyDescent="0.2">
      <c r="A15" s="4">
        <v>14</v>
      </c>
      <c r="B15" s="4">
        <v>24</v>
      </c>
      <c r="C15" s="4" t="s">
        <v>53</v>
      </c>
      <c r="D15" s="4">
        <v>29</v>
      </c>
      <c r="E15" s="4">
        <v>31</v>
      </c>
      <c r="F15" s="4">
        <v>2</v>
      </c>
    </row>
    <row r="16" spans="1:6" x14ac:dyDescent="0.2">
      <c r="A16" s="4">
        <v>15</v>
      </c>
      <c r="B16" s="4">
        <v>43</v>
      </c>
      <c r="C16" s="4" t="s">
        <v>33</v>
      </c>
      <c r="D16" s="4">
        <v>11</v>
      </c>
      <c r="E16" s="4">
        <v>19</v>
      </c>
      <c r="F16" s="4">
        <v>1</v>
      </c>
    </row>
    <row r="17" spans="1:6" x14ac:dyDescent="0.2">
      <c r="A17" s="4">
        <v>16</v>
      </c>
      <c r="B17" s="4">
        <v>35</v>
      </c>
      <c r="C17" s="4" t="s">
        <v>33</v>
      </c>
      <c r="D17" s="4">
        <v>12</v>
      </c>
      <c r="E17" s="4">
        <v>14</v>
      </c>
      <c r="F17" s="4">
        <v>2</v>
      </c>
    </row>
    <row r="18" spans="1:6" x14ac:dyDescent="0.2">
      <c r="A18" s="4">
        <v>17</v>
      </c>
      <c r="B18" s="4">
        <v>36</v>
      </c>
      <c r="C18" s="4" t="s">
        <v>53</v>
      </c>
      <c r="D18" s="4">
        <v>18</v>
      </c>
      <c r="E18" s="4">
        <v>32</v>
      </c>
      <c r="F18" s="4">
        <v>1</v>
      </c>
    </row>
    <row r="19" spans="1:6" x14ac:dyDescent="0.2">
      <c r="A19" s="4">
        <v>18</v>
      </c>
      <c r="B19" s="4">
        <v>23</v>
      </c>
      <c r="C19" s="4" t="s">
        <v>53</v>
      </c>
      <c r="D19" s="4">
        <v>23</v>
      </c>
      <c r="E19" s="4">
        <v>26</v>
      </c>
      <c r="F19" s="4">
        <v>2</v>
      </c>
    </row>
    <row r="20" spans="1:6" x14ac:dyDescent="0.2">
      <c r="A20" s="4">
        <v>19</v>
      </c>
      <c r="B20" s="4">
        <v>26</v>
      </c>
      <c r="C20" s="4" t="s">
        <v>53</v>
      </c>
      <c r="D20" s="4">
        <v>35</v>
      </c>
      <c r="E20" s="4">
        <v>39</v>
      </c>
      <c r="F20" s="4">
        <v>1</v>
      </c>
    </row>
    <row r="21" spans="1:6" x14ac:dyDescent="0.2">
      <c r="A21" s="4">
        <v>20</v>
      </c>
      <c r="B21" s="4">
        <v>18</v>
      </c>
      <c r="C21" s="4" t="s">
        <v>53</v>
      </c>
      <c r="D21" s="4">
        <v>22</v>
      </c>
      <c r="E21" s="4">
        <v>24</v>
      </c>
      <c r="F21" s="4">
        <v>2</v>
      </c>
    </row>
    <row r="22" spans="1:6" x14ac:dyDescent="0.2">
      <c r="A22" s="4"/>
      <c r="B22" s="4"/>
      <c r="C22" s="4"/>
      <c r="D22" s="4"/>
      <c r="E22" s="4"/>
      <c r="F22" s="4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descriptive</vt:lpstr>
      <vt:lpstr>test-retest</vt:lpstr>
      <vt:lpstr>audit benchmarks</vt:lpstr>
      <vt:lpstr>audit</vt:lpstr>
      <vt:lpstr>experimental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South Australia</dc:creator>
  <cp:lastModifiedBy>Kate B</cp:lastModifiedBy>
  <cp:lastPrinted>2000-02-06T07:03:59Z</cp:lastPrinted>
  <dcterms:created xsi:type="dcterms:W3CDTF">2000-02-11T12:05:24Z</dcterms:created>
  <dcterms:modified xsi:type="dcterms:W3CDTF">2013-09-05T05:13:58Z</dcterms:modified>
</cp:coreProperties>
</file>